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I:\03_ホームページ\【HP原稿】\掲載済\H29年度以降HPデータ\編集作業用データ\20260519_ふるさと納税\"/>
    </mc:Choice>
  </mc:AlternateContent>
  <xr:revisionPtr revIDLastSave="0" documentId="13_ncr:1_{7C9D8624-602C-405A-AB9D-6DE08C84A4B2}" xr6:coauthVersionLast="36" xr6:coauthVersionMax="47" xr10:uidLastSave="{00000000-0000-0000-0000-000000000000}"/>
  <bookViews>
    <workbookView xWindow="0" yWindow="0" windowWidth="21600" windowHeight="9315" xr2:uid="{28C18ACF-C712-4070-95DE-DB17AE170852}"/>
  </bookViews>
  <sheets>
    <sheet name="記載例" sheetId="6" r:id="rId1"/>
    <sheet name="入力箇所" sheetId="5" r:id="rId2"/>
    <sheet name="証明書様式"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3" i="3" l="1"/>
  <c r="C7" i="3"/>
  <c r="H24" i="6"/>
  <c r="J23" i="6"/>
  <c r="J22" i="6"/>
  <c r="J21" i="6"/>
  <c r="J20" i="6"/>
  <c r="J19" i="6"/>
  <c r="J18" i="6"/>
  <c r="J17" i="6"/>
  <c r="J16" i="6"/>
  <c r="J15" i="6"/>
  <c r="J14" i="6"/>
  <c r="J13" i="6"/>
  <c r="H7" i="6"/>
  <c r="J7" i="6" s="1"/>
  <c r="H6" i="6"/>
  <c r="J6" i="6" s="1"/>
  <c r="H6" i="5"/>
  <c r="H7" i="5"/>
  <c r="J7" i="5" s="1"/>
  <c r="J17" i="5"/>
  <c r="J16" i="5"/>
  <c r="J15" i="5"/>
  <c r="J14" i="5"/>
  <c r="J13" i="5"/>
  <c r="H24" i="5"/>
  <c r="E25" i="3"/>
  <c r="B19" i="3"/>
  <c r="H13" i="3"/>
  <c r="I3" i="3"/>
  <c r="B6" i="3"/>
  <c r="J23" i="5"/>
  <c r="J22" i="5"/>
  <c r="J21" i="5"/>
  <c r="J20" i="5"/>
  <c r="J19" i="5"/>
  <c r="J18" i="5"/>
  <c r="J24" i="5" l="1"/>
  <c r="J24" i="6"/>
  <c r="J6" i="5"/>
  <c r="B8" i="3" s="1"/>
  <c r="H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MJ25203</author>
  </authors>
  <commentList>
    <comment ref="B24" authorId="0" shapeId="0" xr:uid="{D2402CFD-D50D-4F5D-AB41-4696C7E87845}">
      <text>
        <r>
          <rPr>
            <b/>
            <sz val="9"/>
            <color indexed="81"/>
            <rFont val="MS P ゴシック"/>
            <family val="3"/>
            <charset val="128"/>
          </rPr>
          <t>製造・加工地を直接ご入力ください。
1か所以上の場合も全てご記載下さい。</t>
        </r>
      </text>
    </comment>
  </commentList>
</comments>
</file>

<file path=xl/sharedStrings.xml><?xml version="1.0" encoding="utf-8"?>
<sst xmlns="http://schemas.openxmlformats.org/spreadsheetml/2006/main" count="132" uniqueCount="71">
  <si>
    <t>000-0000-0000</t>
    <phoneticPr fontId="2"/>
  </si>
  <si>
    <t>南さつま市</t>
    <rPh sb="0" eb="1">
      <t>ミナミ</t>
    </rPh>
    <rPh sb="4" eb="5">
      <t>シ</t>
    </rPh>
    <phoneticPr fontId="2"/>
  </si>
  <si>
    <r>
      <rPr>
        <sz val="16"/>
        <color theme="1"/>
        <rFont val="メイリオ"/>
        <family val="3"/>
        <charset val="128"/>
      </rPr>
      <t>自治体名</t>
    </r>
    <rPh sb="0" eb="4">
      <t>ジチタイメイ</t>
    </rPh>
    <phoneticPr fontId="2"/>
  </si>
  <si>
    <r>
      <rPr>
        <sz val="16"/>
        <color theme="1"/>
        <rFont val="メイリオ"/>
        <family val="3"/>
        <charset val="128"/>
      </rPr>
      <t>商品名</t>
    </r>
    <rPh sb="0" eb="3">
      <t>ショウヒンメイ</t>
    </rPh>
    <phoneticPr fontId="2"/>
  </si>
  <si>
    <r>
      <rPr>
        <sz val="16"/>
        <color theme="1"/>
        <rFont val="メイリオ"/>
        <family val="3"/>
        <charset val="128"/>
      </rPr>
      <t>製品の価値の過半以上が区域内で生じています。</t>
    </r>
    <rPh sb="8" eb="10">
      <t>イジョウ</t>
    </rPh>
    <rPh sb="11" eb="13">
      <t>クイキ</t>
    </rPh>
    <rPh sb="13" eb="14">
      <t>ナイ</t>
    </rPh>
    <phoneticPr fontId="2"/>
  </si>
  <si>
    <r>
      <rPr>
        <sz val="16"/>
        <color theme="1"/>
        <rFont val="メイリオ"/>
        <family val="3"/>
        <charset val="128"/>
      </rPr>
      <t>事業者名</t>
    </r>
    <rPh sb="0" eb="3">
      <t>ジギョウシャ</t>
    </rPh>
    <rPh sb="3" eb="4">
      <t>メイ</t>
    </rPh>
    <phoneticPr fontId="2"/>
  </si>
  <si>
    <r>
      <rPr>
        <sz val="16"/>
        <color theme="1"/>
        <rFont val="メイリオ"/>
        <family val="3"/>
        <charset val="128"/>
      </rPr>
      <t>製造・加工先の自治体では当該返礼品を提供していません。</t>
    </r>
    <phoneticPr fontId="2"/>
  </si>
  <si>
    <r>
      <rPr>
        <sz val="16"/>
        <color theme="1"/>
        <rFont val="メイリオ"/>
        <family val="3"/>
        <charset val="128"/>
      </rPr>
      <t>担当者名</t>
    </r>
    <phoneticPr fontId="2"/>
  </si>
  <si>
    <r>
      <rPr>
        <sz val="16"/>
        <color theme="1"/>
        <rFont val="メイリオ"/>
        <family val="3"/>
        <charset val="128"/>
      </rPr>
      <t>総務大臣が定める標準的な算出方法での算出です</t>
    </r>
    <rPh sb="18" eb="20">
      <t>サンシュツ</t>
    </rPh>
    <phoneticPr fontId="2"/>
  </si>
  <si>
    <r>
      <rPr>
        <sz val="16"/>
        <color theme="1"/>
        <rFont val="メイリオ"/>
        <family val="3"/>
        <charset val="128"/>
      </rPr>
      <t>連絡先</t>
    </r>
    <phoneticPr fontId="2"/>
  </si>
  <si>
    <r>
      <rPr>
        <sz val="16"/>
        <color theme="1"/>
        <rFont val="メイリオ"/>
        <family val="3"/>
        <charset val="128"/>
      </rPr>
      <t>申請内容に誤りはありません。</t>
    </r>
    <rPh sb="0" eb="2">
      <t>シンセイ</t>
    </rPh>
    <rPh sb="2" eb="4">
      <t>ナイヨウ</t>
    </rPh>
    <rPh sb="5" eb="6">
      <t>アヤマ</t>
    </rPh>
    <phoneticPr fontId="2"/>
  </si>
  <si>
    <r>
      <rPr>
        <sz val="16"/>
        <color theme="1"/>
        <rFont val="メイリオ"/>
        <family val="3"/>
        <charset val="128"/>
      </rPr>
      <t>商品価格（税抜き）</t>
    </r>
    <rPh sb="0" eb="4">
      <t>ショウヒンカカク</t>
    </rPh>
    <rPh sb="5" eb="7">
      <t>ゼイヌ</t>
    </rPh>
    <phoneticPr fontId="2"/>
  </si>
  <si>
    <r>
      <rPr>
        <sz val="24"/>
        <color theme="1"/>
        <rFont val="メイリオ"/>
        <family val="3"/>
        <charset val="128"/>
      </rPr>
      <t>市内価値</t>
    </r>
    <rPh sb="0" eb="2">
      <t>シナイ</t>
    </rPh>
    <rPh sb="2" eb="4">
      <t>カチ</t>
    </rPh>
    <phoneticPr fontId="2"/>
  </si>
  <si>
    <r>
      <rPr>
        <sz val="24"/>
        <color theme="1"/>
        <rFont val="メイリオ"/>
        <family val="3"/>
        <charset val="128"/>
      </rPr>
      <t>円</t>
    </r>
    <rPh sb="0" eb="1">
      <t>エン</t>
    </rPh>
    <phoneticPr fontId="2"/>
  </si>
  <si>
    <r>
      <rPr>
        <sz val="16"/>
        <color theme="1"/>
        <rFont val="メイリオ"/>
        <family val="3"/>
        <charset val="128"/>
      </rPr>
      <t>商品価格（税込み）</t>
    </r>
    <rPh sb="0" eb="4">
      <t>ショウヒンカカク</t>
    </rPh>
    <rPh sb="5" eb="7">
      <t>ゼイコ</t>
    </rPh>
    <phoneticPr fontId="2"/>
  </si>
  <si>
    <r>
      <rPr>
        <sz val="24"/>
        <color theme="1"/>
        <rFont val="メイリオ"/>
        <family val="3"/>
        <charset val="128"/>
      </rPr>
      <t>市外価値</t>
    </r>
    <rPh sb="0" eb="2">
      <t>シガイ</t>
    </rPh>
    <rPh sb="2" eb="4">
      <t>カチ</t>
    </rPh>
    <phoneticPr fontId="2"/>
  </si>
  <si>
    <r>
      <rPr>
        <sz val="16"/>
        <color theme="1"/>
        <rFont val="メイリオ"/>
        <family val="3"/>
        <charset val="128"/>
      </rPr>
      <t>一般販売価格</t>
    </r>
    <rPh sb="0" eb="2">
      <t>イッパン</t>
    </rPh>
    <rPh sb="2" eb="4">
      <t>ハンバイ</t>
    </rPh>
    <rPh sb="4" eb="6">
      <t>カカク</t>
    </rPh>
    <phoneticPr fontId="2"/>
  </si>
  <si>
    <r>
      <rPr>
        <sz val="16"/>
        <color theme="1"/>
        <rFont val="メイリオ"/>
        <family val="3"/>
        <charset val="128"/>
      </rPr>
      <t>製造工程</t>
    </r>
    <rPh sb="0" eb="2">
      <t>セイゾウ</t>
    </rPh>
    <rPh sb="2" eb="4">
      <t>コウテイ</t>
    </rPh>
    <phoneticPr fontId="2"/>
  </si>
  <si>
    <r>
      <rPr>
        <sz val="16"/>
        <color theme="1"/>
        <rFont val="メイリオ"/>
        <family val="3"/>
        <charset val="128"/>
      </rPr>
      <t>作業内容</t>
    </r>
    <rPh sb="0" eb="2">
      <t>サギョウ</t>
    </rPh>
    <rPh sb="2" eb="4">
      <t>ナイヨウ</t>
    </rPh>
    <phoneticPr fontId="2"/>
  </si>
  <si>
    <r>
      <rPr>
        <sz val="16"/>
        <color theme="1"/>
        <rFont val="メイリオ"/>
        <family val="3"/>
        <charset val="128"/>
      </rPr>
      <t>市内</t>
    </r>
    <r>
      <rPr>
        <sz val="16"/>
        <color theme="1"/>
        <rFont val="Calibri"/>
        <family val="2"/>
      </rPr>
      <t xml:space="preserve">or
</t>
    </r>
    <r>
      <rPr>
        <sz val="16"/>
        <color theme="1"/>
        <rFont val="メイリオ"/>
        <family val="3"/>
        <charset val="128"/>
      </rPr>
      <t>市外</t>
    </r>
    <rPh sb="5" eb="7">
      <t>シガイ</t>
    </rPh>
    <phoneticPr fontId="2"/>
  </si>
  <si>
    <r>
      <rPr>
        <sz val="16"/>
        <color theme="1"/>
        <rFont val="メイリオ"/>
        <family val="3"/>
        <charset val="128"/>
      </rPr>
      <t>製造地・加工場所・仕入れ地</t>
    </r>
    <rPh sb="0" eb="3">
      <t>セイゾウチ</t>
    </rPh>
    <rPh sb="4" eb="8">
      <t>カコウバショ</t>
    </rPh>
    <rPh sb="9" eb="11">
      <t>シイ</t>
    </rPh>
    <rPh sb="12" eb="13">
      <t>チ</t>
    </rPh>
    <phoneticPr fontId="2"/>
  </si>
  <si>
    <r>
      <rPr>
        <sz val="16"/>
        <color theme="1"/>
        <rFont val="メイリオ"/>
        <family val="3"/>
        <charset val="128"/>
      </rPr>
      <t>付加価値</t>
    </r>
    <rPh sb="0" eb="4">
      <t>フカカチ</t>
    </rPh>
    <phoneticPr fontId="2"/>
  </si>
  <si>
    <r>
      <rPr>
        <sz val="16"/>
        <color theme="1"/>
        <rFont val="メイリオ"/>
        <family val="3"/>
        <charset val="128"/>
      </rPr>
      <t>工程から生じる
価値（価格）</t>
    </r>
    <rPh sb="0" eb="2">
      <t>コウテイ</t>
    </rPh>
    <rPh sb="4" eb="5">
      <t>ショウ</t>
    </rPh>
    <rPh sb="8" eb="10">
      <t>カチ</t>
    </rPh>
    <rPh sb="11" eb="13">
      <t>カカク</t>
    </rPh>
    <phoneticPr fontId="2"/>
  </si>
  <si>
    <r>
      <rPr>
        <sz val="16"/>
        <color theme="1"/>
        <rFont val="メイリオ"/>
        <family val="3"/>
        <charset val="128"/>
      </rPr>
      <t>割合</t>
    </r>
    <rPh sb="0" eb="2">
      <t>ワリアイ</t>
    </rPh>
    <phoneticPr fontId="2"/>
  </si>
  <si>
    <r>
      <rPr>
        <sz val="16"/>
        <color theme="1"/>
        <rFont val="メイリオ"/>
        <family val="3"/>
        <charset val="128"/>
      </rPr>
      <t>原材料仕入れ</t>
    </r>
    <rPh sb="0" eb="3">
      <t>ゲンザイリョウ</t>
    </rPh>
    <phoneticPr fontId="2"/>
  </si>
  <si>
    <r>
      <rPr>
        <sz val="16"/>
        <color theme="1"/>
        <rFont val="メイリオ"/>
        <family val="3"/>
        <charset val="128"/>
      </rPr>
      <t>市外産原料の調達</t>
    </r>
    <rPh sb="0" eb="2">
      <t>シガイ</t>
    </rPh>
    <rPh sb="2" eb="3">
      <t>サン</t>
    </rPh>
    <rPh sb="3" eb="5">
      <t>ゲンリョウ</t>
    </rPh>
    <rPh sb="6" eb="8">
      <t>チョウタツ</t>
    </rPh>
    <phoneticPr fontId="2"/>
  </si>
  <si>
    <r>
      <rPr>
        <sz val="16"/>
        <color theme="1"/>
        <rFont val="メイリオ"/>
        <family val="3"/>
        <charset val="128"/>
      </rPr>
      <t>区域外</t>
    </r>
  </si>
  <si>
    <r>
      <rPr>
        <sz val="16"/>
        <color theme="1"/>
        <rFont val="メイリオ"/>
        <family val="3"/>
        <charset val="128"/>
      </rPr>
      <t>栃木県真岡市</t>
    </r>
    <rPh sb="0" eb="2">
      <t>トチギ</t>
    </rPh>
    <rPh sb="2" eb="3">
      <t>ケン</t>
    </rPh>
    <rPh sb="3" eb="5">
      <t>モオカ</t>
    </rPh>
    <rPh sb="5" eb="6">
      <t>シ</t>
    </rPh>
    <phoneticPr fontId="2"/>
  </si>
  <si>
    <r>
      <rPr>
        <sz val="16"/>
        <color theme="1"/>
        <rFont val="メイリオ"/>
        <family val="3"/>
        <charset val="128"/>
      </rPr>
      <t>円</t>
    </r>
    <rPh sb="0" eb="1">
      <t>エン</t>
    </rPh>
    <phoneticPr fontId="2"/>
  </si>
  <si>
    <r>
      <rPr>
        <sz val="16"/>
        <color theme="1"/>
        <rFont val="メイリオ"/>
        <family val="3"/>
        <charset val="128"/>
      </rPr>
      <t>原材料仕入れ</t>
    </r>
    <phoneticPr fontId="2"/>
  </si>
  <si>
    <r>
      <rPr>
        <sz val="16"/>
        <color theme="1"/>
        <rFont val="メイリオ"/>
        <family val="3"/>
        <charset val="128"/>
      </rPr>
      <t>市内産原料の調達</t>
    </r>
    <rPh sb="1" eb="2">
      <t>ナイ</t>
    </rPh>
    <phoneticPr fontId="2"/>
  </si>
  <si>
    <r>
      <rPr>
        <sz val="16"/>
        <color theme="1"/>
        <rFont val="メイリオ"/>
        <family val="3"/>
        <charset val="128"/>
      </rPr>
      <t>区域内</t>
    </r>
  </si>
  <si>
    <r>
      <rPr>
        <sz val="16"/>
        <color theme="1"/>
        <rFont val="メイリオ"/>
        <family val="3"/>
        <charset val="128"/>
      </rPr>
      <t>栃木県小山市</t>
    </r>
    <rPh sb="0" eb="3">
      <t>トチギケン</t>
    </rPh>
    <rPh sb="3" eb="6">
      <t>オヤマシ</t>
    </rPh>
    <phoneticPr fontId="2"/>
  </si>
  <si>
    <r>
      <rPr>
        <sz val="16"/>
        <color theme="1"/>
        <rFont val="メイリオ"/>
        <family val="3"/>
        <charset val="128"/>
      </rPr>
      <t>デザイン・企画</t>
    </r>
    <rPh sb="5" eb="7">
      <t>キカク</t>
    </rPh>
    <phoneticPr fontId="2"/>
  </si>
  <si>
    <r>
      <rPr>
        <sz val="16"/>
        <color theme="1"/>
        <rFont val="メイリオ"/>
        <family val="3"/>
        <charset val="128"/>
      </rPr>
      <t>自社職員が工程書を設計</t>
    </r>
    <rPh sb="0" eb="2">
      <t>ジシャ</t>
    </rPh>
    <rPh sb="2" eb="4">
      <t>ショクイン</t>
    </rPh>
    <rPh sb="5" eb="7">
      <t>コウテイ</t>
    </rPh>
    <rPh sb="7" eb="8">
      <t>ショ</t>
    </rPh>
    <rPh sb="9" eb="11">
      <t>セッケイ</t>
    </rPh>
    <phoneticPr fontId="2"/>
  </si>
  <si>
    <r>
      <rPr>
        <sz val="16"/>
        <color theme="1"/>
        <rFont val="メイリオ"/>
        <family val="3"/>
        <charset val="128"/>
      </rPr>
      <t>栃木県小山市</t>
    </r>
    <phoneticPr fontId="2"/>
  </si>
  <si>
    <r>
      <rPr>
        <sz val="16"/>
        <color theme="1"/>
        <rFont val="メイリオ"/>
        <family val="3"/>
        <charset val="128"/>
      </rPr>
      <t>材料の調合</t>
    </r>
    <rPh sb="0" eb="2">
      <t>ザイリョウ</t>
    </rPh>
    <rPh sb="3" eb="5">
      <t>チョウゴウ</t>
    </rPh>
    <phoneticPr fontId="2"/>
  </si>
  <si>
    <r>
      <rPr>
        <sz val="16"/>
        <color theme="1"/>
        <rFont val="メイリオ"/>
        <family val="3"/>
        <charset val="128"/>
      </rPr>
      <t>材料を調合します</t>
    </r>
    <rPh sb="0" eb="2">
      <t>ザイリョウ</t>
    </rPh>
    <rPh sb="3" eb="5">
      <t>チョウゴウ</t>
    </rPh>
    <phoneticPr fontId="2"/>
  </si>
  <si>
    <r>
      <rPr>
        <sz val="16"/>
        <color theme="1"/>
        <rFont val="メイリオ"/>
        <family val="3"/>
        <charset val="128"/>
      </rPr>
      <t>成形</t>
    </r>
    <rPh sb="0" eb="2">
      <t>セイケイ</t>
    </rPh>
    <phoneticPr fontId="2"/>
  </si>
  <si>
    <r>
      <rPr>
        <sz val="16"/>
        <color theme="1"/>
        <rFont val="メイリオ"/>
        <family val="3"/>
        <charset val="128"/>
      </rPr>
      <t>コーヒーカップを成形します</t>
    </r>
    <rPh sb="8" eb="10">
      <t>セイケイ</t>
    </rPh>
    <phoneticPr fontId="2"/>
  </si>
  <si>
    <r>
      <rPr>
        <sz val="16"/>
        <color theme="1"/>
        <rFont val="メイリオ"/>
        <family val="3"/>
        <charset val="128"/>
      </rPr>
      <t>焼き上げ</t>
    </r>
    <rPh sb="0" eb="1">
      <t>ヤ</t>
    </rPh>
    <rPh sb="2" eb="3">
      <t>ア</t>
    </rPh>
    <phoneticPr fontId="2"/>
  </si>
  <si>
    <r>
      <rPr>
        <sz val="16"/>
        <color theme="1"/>
        <rFont val="メイリオ"/>
        <family val="3"/>
        <charset val="128"/>
      </rPr>
      <t>焼き上げます</t>
    </r>
    <rPh sb="0" eb="1">
      <t>ヤ</t>
    </rPh>
    <rPh sb="2" eb="3">
      <t>ア</t>
    </rPh>
    <phoneticPr fontId="2"/>
  </si>
  <si>
    <r>
      <rPr>
        <sz val="16"/>
        <color theme="1"/>
        <rFont val="メイリオ"/>
        <family val="3"/>
        <charset val="128"/>
      </rPr>
      <t>色付け</t>
    </r>
    <rPh sb="0" eb="2">
      <t>イロツ</t>
    </rPh>
    <phoneticPr fontId="2"/>
  </si>
  <si>
    <r>
      <rPr>
        <sz val="16"/>
        <color theme="1"/>
        <rFont val="メイリオ"/>
        <family val="3"/>
        <charset val="128"/>
      </rPr>
      <t>色付けします</t>
    </r>
    <rPh sb="0" eb="2">
      <t>イロツ</t>
    </rPh>
    <phoneticPr fontId="2"/>
  </si>
  <si>
    <r>
      <rPr>
        <sz val="16"/>
        <color theme="1"/>
        <rFont val="メイリオ"/>
        <family val="3"/>
        <charset val="128"/>
      </rPr>
      <t>検品・梱包</t>
    </r>
    <rPh sb="0" eb="2">
      <t>ケンピン</t>
    </rPh>
    <rPh sb="3" eb="5">
      <t>コンポウ</t>
    </rPh>
    <phoneticPr fontId="2"/>
  </si>
  <si>
    <r>
      <rPr>
        <sz val="16"/>
        <color theme="1"/>
        <rFont val="メイリオ"/>
        <family val="3"/>
        <charset val="128"/>
      </rPr>
      <t>商品を検品・梱包します</t>
    </r>
    <rPh sb="0" eb="2">
      <t>ショウヒン</t>
    </rPh>
    <rPh sb="3" eb="5">
      <t>ケンピン</t>
    </rPh>
    <rPh sb="6" eb="8">
      <t>コンポウ</t>
    </rPh>
    <phoneticPr fontId="2"/>
  </si>
  <si>
    <r>
      <rPr>
        <sz val="12"/>
        <color theme="1"/>
        <rFont val="メイリオ"/>
        <family val="3"/>
        <charset val="128"/>
      </rPr>
      <t>↑商品価格と一致</t>
    </r>
    <rPh sb="1" eb="3">
      <t>ショウヒン</t>
    </rPh>
    <rPh sb="3" eb="5">
      <t>カカク</t>
    </rPh>
    <rPh sb="6" eb="8">
      <t>イッチ</t>
    </rPh>
    <phoneticPr fontId="2"/>
  </si>
  <si>
    <r>
      <rPr>
        <sz val="12"/>
        <color theme="1"/>
        <rFont val="メイリオ"/>
        <family val="3"/>
        <charset val="128"/>
      </rPr>
      <t>↑</t>
    </r>
    <r>
      <rPr>
        <sz val="12"/>
        <color theme="1"/>
        <rFont val="Calibri"/>
        <family val="2"/>
      </rPr>
      <t>100</t>
    </r>
    <r>
      <rPr>
        <sz val="12"/>
        <color theme="1"/>
        <rFont val="メイリオ"/>
        <family val="3"/>
        <charset val="128"/>
      </rPr>
      <t>％になるように</t>
    </r>
    <phoneticPr fontId="2"/>
  </si>
  <si>
    <r>
      <rPr>
        <sz val="16"/>
        <color theme="1"/>
        <rFont val="メイリオ"/>
        <family val="3"/>
        <charset val="128"/>
      </rPr>
      <t>南さつま市</t>
    </r>
    <rPh sb="0" eb="1">
      <t>ミナミ</t>
    </rPh>
    <rPh sb="4" eb="5">
      <t>シ</t>
    </rPh>
    <phoneticPr fontId="2"/>
  </si>
  <si>
    <r>
      <rPr>
        <sz val="16"/>
        <color theme="1"/>
        <rFont val="メイリオ"/>
        <family val="3"/>
        <charset val="128"/>
      </rPr>
      <t>加工品（茶碗）</t>
    </r>
    <rPh sb="0" eb="3">
      <t>カコウヒン</t>
    </rPh>
    <rPh sb="4" eb="6">
      <t>チャワン</t>
    </rPh>
    <phoneticPr fontId="2"/>
  </si>
  <si>
    <r>
      <rPr>
        <sz val="16"/>
        <color theme="1"/>
        <rFont val="メイリオ"/>
        <family val="3"/>
        <charset val="128"/>
      </rPr>
      <t>（株）南さつま</t>
    </r>
    <rPh sb="0" eb="3">
      <t>カブ</t>
    </rPh>
    <rPh sb="3" eb="4">
      <t>ミナミ</t>
    </rPh>
    <phoneticPr fontId="2"/>
  </si>
  <si>
    <r>
      <rPr>
        <sz val="16"/>
        <color theme="1"/>
        <rFont val="メイリオ"/>
        <family val="3"/>
        <charset val="128"/>
      </rPr>
      <t>南さつま　太郎</t>
    </r>
    <rPh sb="0" eb="1">
      <t>ミナミ</t>
    </rPh>
    <rPh sb="5" eb="7">
      <t>タロウ</t>
    </rPh>
    <phoneticPr fontId="2"/>
  </si>
  <si>
    <r>
      <rPr>
        <sz val="11"/>
        <color theme="1"/>
        <rFont val="ＭＳ 明朝"/>
        <family val="1"/>
        <charset val="128"/>
      </rPr>
      <t>については、</t>
    </r>
    <phoneticPr fontId="2"/>
  </si>
  <si>
    <r>
      <rPr>
        <sz val="11"/>
        <color theme="1"/>
        <rFont val="ＭＳ 明朝"/>
        <family val="1"/>
        <charset val="128"/>
      </rPr>
      <t>区域内における工程により、当該返礼品等の価値の</t>
    </r>
  </si>
  <si>
    <r>
      <rPr>
        <sz val="11"/>
        <color theme="1"/>
        <rFont val="ＭＳ 明朝"/>
        <family val="1"/>
        <charset val="128"/>
      </rPr>
      <t>が生じていることを証明します。</t>
    </r>
    <phoneticPr fontId="2"/>
  </si>
  <si>
    <r>
      <rPr>
        <sz val="11"/>
        <color theme="1"/>
        <rFont val="ＭＳ 明朝"/>
        <family val="1"/>
        <charset val="128"/>
      </rPr>
      <t>上記については、以下の算出方法（該当する算出方法に☑）により算出しています。</t>
    </r>
    <rPh sb="0" eb="2">
      <t>ジョウキ</t>
    </rPh>
    <rPh sb="8" eb="10">
      <t>イカ</t>
    </rPh>
    <rPh sb="11" eb="13">
      <t>サンシュツ</t>
    </rPh>
    <rPh sb="13" eb="15">
      <t>ホウホウ</t>
    </rPh>
    <rPh sb="16" eb="18">
      <t>ガイトウ</t>
    </rPh>
    <rPh sb="20" eb="24">
      <t>サンシュツホウホウ</t>
    </rPh>
    <rPh sb="30" eb="32">
      <t>サンシュツ</t>
    </rPh>
    <phoneticPr fontId="2"/>
  </si>
  <si>
    <r>
      <rPr>
        <sz val="11"/>
        <color theme="1"/>
        <rFont val="ＭＳ 明朝"/>
        <family val="1"/>
        <charset val="128"/>
      </rPr>
      <t>総務大臣が定める標準的な算出方法</t>
    </r>
    <rPh sb="0" eb="4">
      <t>ソウムダイジン</t>
    </rPh>
    <rPh sb="5" eb="6">
      <t>サダ</t>
    </rPh>
    <rPh sb="8" eb="11">
      <t>ヒョウジュンテキ</t>
    </rPh>
    <rPh sb="12" eb="16">
      <t>サンシュツホウホウ</t>
    </rPh>
    <phoneticPr fontId="2"/>
  </si>
  <si>
    <r>
      <rPr>
        <sz val="11"/>
        <color theme="1"/>
        <rFont val="ＭＳ 明朝"/>
        <family val="1"/>
        <charset val="128"/>
      </rPr>
      <t>※標準的な算出方法における算出基礎は以下のとおり。</t>
    </r>
    <phoneticPr fontId="2"/>
  </si>
  <si>
    <r>
      <rPr>
        <sz val="11"/>
        <color theme="1"/>
        <rFont val="ＭＳ 明朝"/>
        <family val="1"/>
        <charset val="128"/>
      </rPr>
      <t>Ａ：当該地方団体による返礼品等の調達費用</t>
    </r>
  </si>
  <si>
    <r>
      <rPr>
        <sz val="11"/>
        <color theme="1"/>
        <rFont val="ＭＳ 明朝"/>
        <family val="1"/>
        <charset val="128"/>
      </rPr>
      <t>円</t>
    </r>
    <rPh sb="0" eb="1">
      <t>エン</t>
    </rPh>
    <phoneticPr fontId="2"/>
  </si>
  <si>
    <r>
      <rPr>
        <sz val="11"/>
        <color theme="1"/>
        <rFont val="ＭＳ 明朝"/>
        <family val="1"/>
        <charset val="128"/>
      </rPr>
      <t>Ｂ：当該返礼品等の製造・販売等のために当該地方団体の区域外で生じた</t>
    </r>
    <phoneticPr fontId="2"/>
  </si>
  <si>
    <r>
      <rPr>
        <sz val="11"/>
        <color theme="1"/>
        <rFont val="ＭＳ 明朝"/>
        <family val="1"/>
        <charset val="128"/>
      </rPr>
      <t>　　費用</t>
    </r>
    <phoneticPr fontId="2"/>
  </si>
  <si>
    <r>
      <rPr>
        <sz val="11"/>
        <color theme="1"/>
        <rFont val="ＭＳ 明朝"/>
        <family val="1"/>
        <charset val="128"/>
      </rPr>
      <t>その他の算出方法</t>
    </r>
    <phoneticPr fontId="2"/>
  </si>
  <si>
    <r>
      <rPr>
        <sz val="11"/>
        <color theme="1"/>
        <rFont val="ＭＳ 明朝"/>
        <family val="1"/>
        <charset val="128"/>
      </rPr>
      <t>※その他の算出方法とする理由及びその算出方法の詳細は以下のとおり。</t>
    </r>
    <phoneticPr fontId="2"/>
  </si>
  <si>
    <r>
      <rPr>
        <sz val="11"/>
        <color theme="1"/>
        <rFont val="ＭＳ 明朝"/>
        <family val="1"/>
        <charset val="128"/>
      </rPr>
      <t>また、当該返礼品等の製造・加工地※１は</t>
    </r>
    <rPh sb="3" eb="9">
      <t>トウガイヘンレイヒントウ</t>
    </rPh>
    <rPh sb="10" eb="12">
      <t>セイゾウ</t>
    </rPh>
    <rPh sb="13" eb="16">
      <t>カコウチ</t>
    </rPh>
    <phoneticPr fontId="2"/>
  </si>
  <si>
    <r>
      <rPr>
        <sz val="11"/>
        <color theme="1"/>
        <rFont val="ＭＳ 明朝"/>
        <family val="1"/>
        <charset val="128"/>
      </rPr>
      <t>であり、一般販売価格は</t>
    </r>
    <rPh sb="4" eb="10">
      <t>イッパンハンバイカカク</t>
    </rPh>
    <phoneticPr fontId="2"/>
  </si>
  <si>
    <r>
      <rPr>
        <sz val="11"/>
        <color theme="1"/>
        <rFont val="ＭＳ 明朝"/>
        <family val="1"/>
        <charset val="128"/>
      </rPr>
      <t>円です※２。</t>
    </r>
    <rPh sb="0" eb="1">
      <t>エン</t>
    </rPh>
    <phoneticPr fontId="2"/>
  </si>
  <si>
    <r>
      <rPr>
        <sz val="11"/>
        <color theme="1"/>
        <rFont val="ＭＳ 明朝"/>
        <family val="1"/>
        <charset val="128"/>
      </rPr>
      <t>なお、当該返礼品等を取り扱うに当たって、下記の事項に同意します。
・当該返礼品等については、地場産品基準（平成</t>
    </r>
    <r>
      <rPr>
        <sz val="11"/>
        <color theme="1"/>
        <rFont val="Calibri"/>
        <family val="2"/>
      </rPr>
      <t>31</t>
    </r>
    <r>
      <rPr>
        <sz val="11"/>
        <color theme="1"/>
        <rFont val="ＭＳ 明朝"/>
        <family val="1"/>
        <charset val="128"/>
      </rPr>
      <t>年総務省告示第</t>
    </r>
    <r>
      <rPr>
        <sz val="11"/>
        <color theme="1"/>
        <rFont val="Calibri"/>
        <family val="2"/>
      </rPr>
      <t>179</t>
    </r>
    <r>
      <rPr>
        <sz val="11"/>
        <color theme="1"/>
        <rFont val="ＭＳ 明朝"/>
        <family val="1"/>
        <charset val="128"/>
      </rPr>
      <t>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r>
    <phoneticPr fontId="2"/>
  </si>
  <si>
    <r>
      <rPr>
        <sz val="11"/>
        <color theme="1"/>
        <rFont val="ＭＳ 明朝"/>
        <family val="1"/>
        <charset val="128"/>
      </rPr>
      <t>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2"/>
  </si>
  <si>
    <r>
      <rPr>
        <sz val="10"/>
        <color theme="1"/>
        <rFont val="ＭＳ 明朝"/>
        <family val="1"/>
        <charset val="128"/>
      </rPr>
      <t>長殿</t>
    </r>
    <rPh sb="0" eb="1">
      <t>チョウ</t>
    </rPh>
    <rPh sb="1" eb="2">
      <t>ドノ</t>
    </rPh>
    <phoneticPr fontId="2"/>
  </si>
  <si>
    <t>繁栄</t>
    <rPh sb="0" eb="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</si>
</sst>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メイリオ"/>
      <family val="3"/>
      <charset val="128"/>
    </font>
    <font>
      <sz val="24"/>
      <color theme="1"/>
      <name val="メイリオ"/>
      <family val="3"/>
      <charset val="128"/>
    </font>
    <font>
      <sz val="12"/>
      <color theme="1"/>
      <name val="メイリオ"/>
      <family val="3"/>
      <charset val="128"/>
    </font>
    <font>
      <sz val="11"/>
      <color theme="1"/>
      <name val="Calibri"/>
      <family val="2"/>
    </font>
    <font>
      <sz val="16"/>
      <color theme="1"/>
      <name val="Calibri"/>
      <family val="2"/>
    </font>
    <font>
      <sz val="24"/>
      <color theme="1"/>
      <name val="Calibri"/>
      <family val="2"/>
    </font>
    <font>
      <sz val="12"/>
      <color theme="1"/>
      <name val="Calibri"/>
      <family val="2"/>
    </font>
    <font>
      <b/>
      <sz val="11"/>
      <color theme="1"/>
      <name val="Calibri"/>
      <family val="2"/>
    </font>
    <font>
      <sz val="18"/>
      <color theme="1"/>
      <name val="Calibri"/>
      <family val="2"/>
    </font>
    <font>
      <sz val="10"/>
      <color theme="1"/>
      <name val="Calibri"/>
      <family val="2"/>
    </font>
    <font>
      <sz val="11"/>
      <color theme="1"/>
      <name val="ＭＳ 明朝"/>
      <family val="1"/>
      <charset val="128"/>
    </font>
    <font>
      <sz val="16"/>
      <color theme="1"/>
      <name val="ＭＳ Ｐゴシック"/>
      <family val="2"/>
      <charset val="128"/>
    </font>
    <font>
      <sz val="10"/>
      <color theme="1"/>
      <name val="ＭＳ 明朝"/>
      <family val="1"/>
      <charset val="128"/>
    </font>
    <font>
      <b/>
      <sz val="9"/>
      <color indexed="81"/>
      <name val="MS P ゴシック"/>
      <family val="3"/>
      <charset val="128"/>
    </font>
    <font>
      <sz val="11"/>
      <color theme="1"/>
      <name val="ＭＳ Ｐゴシック"/>
      <family val="2"/>
      <charset val="128"/>
    </font>
  </fonts>
  <fills count="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s>
  <borders count="19">
    <border>
      <left/>
      <right/>
      <top/>
      <bottom/>
      <diagonal/>
    </border>
    <border>
      <left style="thin">
        <color auto="1"/>
      </left>
      <right/>
      <top/>
      <bottom/>
      <diagonal/>
    </border>
    <border>
      <left/>
      <right/>
      <top/>
      <bottom style="thin">
        <color indexed="64"/>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indexed="64"/>
      </top>
      <bottom style="thin">
        <color auto="1"/>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5"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xf numFmtId="0" fontId="7" fillId="0" borderId="5" xfId="0" applyFont="1" applyBorder="1" applyAlignment="1">
      <alignment horizontal="center" vertical="center"/>
    </xf>
    <xf numFmtId="0" fontId="8" fillId="3" borderId="15" xfId="0" applyFont="1" applyFill="1" applyBorder="1">
      <alignment vertical="center"/>
    </xf>
    <xf numFmtId="0" fontId="8" fillId="0" borderId="16" xfId="0" applyFont="1" applyBorder="1">
      <alignment vertical="center"/>
    </xf>
    <xf numFmtId="9" fontId="8" fillId="0" borderId="17" xfId="1" applyFont="1" applyBorder="1">
      <alignment vertical="center"/>
    </xf>
    <xf numFmtId="0" fontId="8" fillId="3" borderId="9" xfId="0" applyFont="1" applyFill="1" applyBorder="1">
      <alignment vertical="center"/>
    </xf>
    <xf numFmtId="0" fontId="8" fillId="0" borderId="13" xfId="0" applyFont="1" applyBorder="1">
      <alignment vertical="center"/>
    </xf>
    <xf numFmtId="9" fontId="8" fillId="0" borderId="14" xfId="1" applyFont="1" applyBorder="1">
      <alignment vertical="center"/>
    </xf>
    <xf numFmtId="0" fontId="8" fillId="0" borderId="0" xfId="0" applyFont="1">
      <alignment vertical="center"/>
    </xf>
    <xf numFmtId="9" fontId="8" fillId="0" borderId="0" xfId="1" applyFont="1" applyBorder="1">
      <alignment vertical="center"/>
    </xf>
    <xf numFmtId="0" fontId="7" fillId="0" borderId="5" xfId="0" applyFont="1" applyBorder="1" applyAlignment="1">
      <alignment horizontal="center" vertical="center" wrapText="1"/>
    </xf>
    <xf numFmtId="0" fontId="7" fillId="4" borderId="5" xfId="0" applyFont="1" applyFill="1" applyBorder="1" applyAlignment="1">
      <alignment horizontal="center" vertical="center"/>
    </xf>
    <xf numFmtId="0" fontId="7" fillId="4" borderId="5" xfId="0" applyFont="1" applyFill="1" applyBorder="1" applyAlignment="1">
      <alignment vertical="center" wrapText="1"/>
    </xf>
    <xf numFmtId="0" fontId="7" fillId="4" borderId="5" xfId="0" applyFont="1" applyFill="1" applyBorder="1" applyAlignment="1">
      <alignment horizontal="center" vertical="center" wrapText="1"/>
    </xf>
    <xf numFmtId="176" fontId="7" fillId="4" borderId="5" xfId="0" applyNumberFormat="1" applyFont="1" applyFill="1" applyBorder="1" applyAlignment="1">
      <alignment horizontal="right" vertical="center"/>
    </xf>
    <xf numFmtId="176" fontId="7" fillId="0" borderId="5" xfId="0" applyNumberFormat="1" applyFont="1" applyBorder="1" applyAlignment="1">
      <alignment horizontal="center" vertical="center"/>
    </xf>
    <xf numFmtId="0" fontId="7" fillId="0" borderId="0" xfId="0" applyFont="1" applyAlignment="1">
      <alignment vertical="center" wrapText="1"/>
    </xf>
    <xf numFmtId="0" fontId="7" fillId="4" borderId="5" xfId="0" applyFont="1" applyFill="1" applyBorder="1" applyAlignment="1">
      <alignment horizontal="left" vertical="center" wrapText="1"/>
    </xf>
    <xf numFmtId="0" fontId="7" fillId="0" borderId="5" xfId="0" applyFont="1" applyBorder="1">
      <alignment vertical="center"/>
    </xf>
    <xf numFmtId="176" fontId="7" fillId="0" borderId="5" xfId="0" applyNumberFormat="1" applyFont="1" applyBorder="1">
      <alignment vertical="center"/>
    </xf>
    <xf numFmtId="9" fontId="7" fillId="0" borderId="5" xfId="1" applyFont="1" applyBorder="1">
      <alignment vertical="center"/>
    </xf>
    <xf numFmtId="3" fontId="6" fillId="0" borderId="0" xfId="0" applyNumberFormat="1" applyFont="1">
      <alignment vertical="center"/>
    </xf>
    <xf numFmtId="0" fontId="9" fillId="0" borderId="0" xfId="0" applyFont="1">
      <alignment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9" fontId="7" fillId="2" borderId="5" xfId="1" applyFont="1" applyFill="1" applyBorder="1" applyAlignment="1">
      <alignment horizontal="right" vertical="center"/>
    </xf>
    <xf numFmtId="3" fontId="9" fillId="0" borderId="0" xfId="0" applyNumberFormat="1" applyFont="1">
      <alignment vertical="center"/>
    </xf>
    <xf numFmtId="0" fontId="7" fillId="0" borderId="0" xfId="0" applyFont="1" applyAlignment="1">
      <alignment horizontal="center" vertical="center"/>
    </xf>
    <xf numFmtId="0" fontId="11" fillId="0" borderId="0" xfId="0" applyFont="1" applyAlignment="1">
      <alignment horizontal="right" vertical="center"/>
      <extLst>
        <ext xmlns:xfpb="http://schemas.microsoft.com/office/spreadsheetml/2022/featurepropertybag" uri="{C7286773-470A-42A8-94C5-96B5CB345126}">
          <xfpb:xfComplement i="0"/>
        </ext>
      </extLst>
    </xf>
    <xf numFmtId="3" fontId="7" fillId="4" borderId="5" xfId="0" applyNumberFormat="1" applyFont="1" applyFill="1" applyBorder="1" applyAlignment="1">
      <alignment horizontal="center" vertical="center"/>
    </xf>
    <xf numFmtId="3" fontId="7" fillId="0" borderId="0" xfId="0" applyNumberFormat="1" applyFont="1" applyAlignment="1">
      <alignment horizontal="center" vertical="center"/>
    </xf>
    <xf numFmtId="0" fontId="8" fillId="3" borderId="18" xfId="0" applyFont="1" applyFill="1" applyBorder="1">
      <alignment vertical="center"/>
    </xf>
    <xf numFmtId="0" fontId="8" fillId="0" borderId="12" xfId="0" applyFont="1" applyBorder="1">
      <alignment vertical="center"/>
    </xf>
    <xf numFmtId="9" fontId="8" fillId="0" borderId="4" xfId="1" applyFont="1" applyBorder="1">
      <alignment vertical="center"/>
    </xf>
    <xf numFmtId="9" fontId="8" fillId="0" borderId="0" xfId="1" applyFont="1" applyFill="1" applyBorder="1">
      <alignment vertical="center"/>
    </xf>
    <xf numFmtId="0" fontId="7" fillId="0" borderId="0" xfId="0" applyFont="1">
      <alignment vertical="center"/>
    </xf>
    <xf numFmtId="9" fontId="6" fillId="0" borderId="0" xfId="1" applyFont="1">
      <alignment vertical="center"/>
    </xf>
    <xf numFmtId="0" fontId="6" fillId="0" borderId="0" xfId="0" applyFont="1">
      <alignment vertical="center"/>
      <extLst>
        <ext xmlns:xfpb="http://schemas.microsoft.com/office/spreadsheetml/2022/featurepropertybag" uri="{C7286773-470A-42A8-94C5-96B5CB345126}">
          <xfpb:xfComplement i="0"/>
        </ext>
      </extLst>
    </xf>
    <xf numFmtId="3" fontId="10" fillId="0" borderId="0" xfId="0" applyNumberFormat="1" applyFont="1">
      <alignment vertical="center"/>
    </xf>
    <xf numFmtId="38" fontId="10" fillId="0" borderId="0" xfId="2" applyFont="1">
      <alignment vertical="center"/>
    </xf>
    <xf numFmtId="0" fontId="12" fillId="0" borderId="0" xfId="0" applyFont="1" applyAlignment="1">
      <alignment horizontal="center" vertical="center" shrinkToFit="1"/>
    </xf>
    <xf numFmtId="0" fontId="12" fillId="0" borderId="0" xfId="0" applyFont="1" applyAlignment="1">
      <alignment horizontal="right" vertical="center"/>
    </xf>
    <xf numFmtId="0" fontId="14" fillId="4" borderId="5" xfId="0" applyFont="1" applyFill="1" applyBorder="1" applyAlignment="1">
      <alignment vertical="center" wrapText="1"/>
    </xf>
    <xf numFmtId="0" fontId="12" fillId="0" borderId="0" xfId="0" applyFont="1" applyAlignment="1">
      <alignment horizontal="left" vertical="center"/>
    </xf>
    <xf numFmtId="0" fontId="17" fillId="0" borderId="0" xfId="0" applyFont="1">
      <alignment vertical="center"/>
    </xf>
    <xf numFmtId="0" fontId="7" fillId="4" borderId="5" xfId="0" applyFont="1" applyFill="1" applyBorder="1" applyAlignment="1">
      <alignment horizontal="center" vertical="center" wrapText="1"/>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7" fillId="4" borderId="5" xfId="0" applyFont="1" applyFill="1" applyBorder="1" applyAlignment="1">
      <alignment horizontal="center" vertical="center"/>
    </xf>
    <xf numFmtId="0" fontId="7" fillId="0" borderId="5" xfId="0" applyFont="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4" borderId="0" xfId="0" applyFont="1" applyFill="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4344576</xdr:colOff>
      <xdr:row>5</xdr:row>
      <xdr:rowOff>329372</xdr:rowOff>
    </xdr:from>
    <xdr:to>
      <xdr:col>5</xdr:col>
      <xdr:colOff>1333174</xdr:colOff>
      <xdr:row>9</xdr:row>
      <xdr:rowOff>219581</xdr:rowOff>
    </xdr:to>
    <xdr:sp macro="" textlink="">
      <xdr:nvSpPr>
        <xdr:cNvPr id="2" name="正方形/長方形 1">
          <a:extLst>
            <a:ext uri="{FF2B5EF4-FFF2-40B4-BE49-F238E27FC236}">
              <a16:creationId xmlns:a16="http://schemas.microsoft.com/office/drawing/2014/main" id="{865E167D-5E14-DE53-5773-8BCC25EE9708}"/>
            </a:ext>
          </a:extLst>
        </xdr:cNvPr>
        <xdr:cNvSpPr/>
      </xdr:nvSpPr>
      <xdr:spPr>
        <a:xfrm>
          <a:off x="7026607" y="2525187"/>
          <a:ext cx="3121194" cy="1646861"/>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latin typeface="Calibri" panose="020F0502020204030204" pitchFamily="34" charset="0"/>
              <a:cs typeface="Calibri" panose="020F0502020204030204" pitchFamily="34" charset="0"/>
            </a:rPr>
            <a:t>記載例</a:t>
          </a:r>
        </a:p>
      </xdr:txBody>
    </xdr:sp>
    <xdr:clientData/>
  </xdr:twoCellAnchor>
  <xdr:twoCellAnchor>
    <xdr:from>
      <xdr:col>10</xdr:col>
      <xdr:colOff>548954</xdr:colOff>
      <xdr:row>1</xdr:row>
      <xdr:rowOff>47052</xdr:rowOff>
    </xdr:from>
    <xdr:to>
      <xdr:col>11</xdr:col>
      <xdr:colOff>392108</xdr:colOff>
      <xdr:row>4</xdr:row>
      <xdr:rowOff>360742</xdr:rowOff>
    </xdr:to>
    <xdr:sp macro="" textlink="">
      <xdr:nvSpPr>
        <xdr:cNvPr id="3" name="右中かっこ 2">
          <a:extLst>
            <a:ext uri="{FF2B5EF4-FFF2-40B4-BE49-F238E27FC236}">
              <a16:creationId xmlns:a16="http://schemas.microsoft.com/office/drawing/2014/main" id="{6407FFAD-71B0-F458-9A07-1721708B0D0C}"/>
            </a:ext>
          </a:extLst>
        </xdr:cNvPr>
        <xdr:cNvSpPr/>
      </xdr:nvSpPr>
      <xdr:spPr>
        <a:xfrm>
          <a:off x="15966710" y="486216"/>
          <a:ext cx="548953" cy="1631177"/>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313686</xdr:colOff>
      <xdr:row>1</xdr:row>
      <xdr:rowOff>31368</xdr:rowOff>
    </xdr:from>
    <xdr:to>
      <xdr:col>15</xdr:col>
      <xdr:colOff>611691</xdr:colOff>
      <xdr:row>4</xdr:row>
      <xdr:rowOff>360742</xdr:rowOff>
    </xdr:to>
    <xdr:sp macro="" textlink="">
      <xdr:nvSpPr>
        <xdr:cNvPr id="4" name="正方形/長方形 3">
          <a:extLst>
            <a:ext uri="{FF2B5EF4-FFF2-40B4-BE49-F238E27FC236}">
              <a16:creationId xmlns:a16="http://schemas.microsoft.com/office/drawing/2014/main" id="{73072608-069E-4185-8F05-F1461EB854AD}"/>
            </a:ext>
          </a:extLst>
        </xdr:cNvPr>
        <xdr:cNvSpPr/>
      </xdr:nvSpPr>
      <xdr:spPr>
        <a:xfrm>
          <a:off x="16437241" y="470532"/>
          <a:ext cx="3121194" cy="164686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Calibri" panose="020F0502020204030204" pitchFamily="34" charset="0"/>
              <a:cs typeface="Calibri" panose="020F0502020204030204" pitchFamily="34" charset="0"/>
            </a:rPr>
            <a:t>☑をつけてください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800100</xdr:colOff>
      <xdr:row>33</xdr:row>
      <xdr:rowOff>123825</xdr:rowOff>
    </xdr:from>
    <xdr:to>
      <xdr:col>8</xdr:col>
      <xdr:colOff>846455</xdr:colOff>
      <xdr:row>41</xdr:row>
      <xdr:rowOff>76200</xdr:rowOff>
    </xdr:to>
    <xdr:sp macro="" textlink="">
      <xdr:nvSpPr>
        <xdr:cNvPr id="2" name="大かっこ 1">
          <a:extLst>
            <a:ext uri="{FF2B5EF4-FFF2-40B4-BE49-F238E27FC236}">
              <a16:creationId xmlns:a16="http://schemas.microsoft.com/office/drawing/2014/main" id="{B26D242F-E8D1-47BB-A93B-8F5BCDBC648C}"/>
            </a:ext>
          </a:extLst>
        </xdr:cNvPr>
        <xdr:cNvSpPr/>
      </xdr:nvSpPr>
      <xdr:spPr>
        <a:xfrm>
          <a:off x="17887950" y="11141075"/>
          <a:ext cx="7602855" cy="173037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3B57-0C71-4617-BC24-91D963E80F6D}">
  <sheetPr>
    <tabColor rgb="FFFF0000"/>
    <pageSetUpPr fitToPage="1"/>
  </sheetPr>
  <dimension ref="B1:K25"/>
  <sheetViews>
    <sheetView tabSelected="1" zoomScale="55" zoomScaleNormal="55" workbookViewId="0">
      <selection activeCell="B24" sqref="B24:C24"/>
    </sheetView>
  </sheetViews>
  <sheetFormatPr defaultColWidth="9" defaultRowHeight="15"/>
  <cols>
    <col min="1" max="1" width="5.125" style="2" customWidth="1"/>
    <col min="2" max="2" width="8.125" style="2" customWidth="1"/>
    <col min="3" max="3" width="21.375" style="2" customWidth="1"/>
    <col min="4" max="4" width="65.5" style="2" customWidth="1"/>
    <col min="5" max="5" width="13.5" style="3" customWidth="1"/>
    <col min="6" max="6" width="22.375" style="2" customWidth="1"/>
    <col min="7" max="7" width="19.875" style="2" customWidth="1"/>
    <col min="8" max="8" width="19.5" style="2" customWidth="1"/>
    <col min="9" max="9" width="6.625" style="2" customWidth="1"/>
    <col min="10" max="10" width="16.625" style="2" customWidth="1"/>
    <col min="11" max="15" width="9" style="2"/>
    <col min="16" max="16" width="16.5" style="2" customWidth="1"/>
    <col min="17" max="17" width="28.625" style="2" customWidth="1"/>
    <col min="18" max="23" width="9" style="2"/>
    <col min="24" max="24" width="44.25" style="2" customWidth="1"/>
    <col min="25" max="16384" width="9" style="2"/>
  </cols>
  <sheetData>
    <row r="1" spans="2:11" ht="35.1" customHeight="1">
      <c r="B1" s="51" t="s">
        <v>2</v>
      </c>
      <c r="C1" s="51"/>
      <c r="D1" s="5" t="s">
        <v>48</v>
      </c>
    </row>
    <row r="2" spans="2:11" ht="35.1" customHeight="1">
      <c r="B2" s="51" t="s">
        <v>3</v>
      </c>
      <c r="C2" s="51"/>
      <c r="D2" s="15" t="s">
        <v>49</v>
      </c>
      <c r="E2" s="31"/>
      <c r="F2" s="32" t="b">
        <v>0</v>
      </c>
      <c r="G2" s="4" t="s">
        <v>4</v>
      </c>
    </row>
    <row r="3" spans="2:11" ht="35.1" customHeight="1">
      <c r="B3" s="51" t="s">
        <v>5</v>
      </c>
      <c r="C3" s="51"/>
      <c r="D3" s="15" t="s">
        <v>50</v>
      </c>
      <c r="E3" s="31"/>
      <c r="F3" s="32" t="b">
        <v>0</v>
      </c>
      <c r="G3" s="4" t="s">
        <v>6</v>
      </c>
    </row>
    <row r="4" spans="2:11" ht="35.1" customHeight="1">
      <c r="B4" s="51" t="s">
        <v>7</v>
      </c>
      <c r="C4" s="51"/>
      <c r="D4" s="15" t="s">
        <v>51</v>
      </c>
      <c r="E4" s="31"/>
      <c r="F4" s="32" t="b">
        <v>0</v>
      </c>
      <c r="G4" s="4" t="s">
        <v>8</v>
      </c>
    </row>
    <row r="5" spans="2:11" ht="35.1" customHeight="1">
      <c r="B5" s="51" t="s">
        <v>9</v>
      </c>
      <c r="C5" s="51"/>
      <c r="D5" s="15" t="s">
        <v>0</v>
      </c>
      <c r="E5" s="31"/>
      <c r="F5" s="32" t="b">
        <v>0</v>
      </c>
      <c r="G5" s="4" t="s">
        <v>10</v>
      </c>
    </row>
    <row r="6" spans="2:11" ht="35.1" customHeight="1">
      <c r="B6" s="51" t="s">
        <v>11</v>
      </c>
      <c r="C6" s="51"/>
      <c r="D6" s="33">
        <v>3000</v>
      </c>
      <c r="E6" s="34"/>
      <c r="G6" s="35" t="s">
        <v>12</v>
      </c>
      <c r="H6" s="36">
        <f>SUMIF(E:E, "区域内", H:H)</f>
        <v>2700</v>
      </c>
      <c r="I6" s="36" t="s">
        <v>13</v>
      </c>
      <c r="J6" s="37">
        <f>H6/D7</f>
        <v>0.81818181818181823</v>
      </c>
    </row>
    <row r="7" spans="2:11" ht="35.1" customHeight="1">
      <c r="B7" s="51" t="s">
        <v>14</v>
      </c>
      <c r="C7" s="51"/>
      <c r="D7" s="33">
        <v>3300</v>
      </c>
      <c r="E7" s="34"/>
      <c r="G7" s="35" t="s">
        <v>15</v>
      </c>
      <c r="H7" s="36">
        <f>SUMIF(E:E, "区域外", H:H)</f>
        <v>600</v>
      </c>
      <c r="I7" s="36" t="s">
        <v>13</v>
      </c>
      <c r="J7" s="37">
        <f>H7/D7</f>
        <v>0.18181818181818182</v>
      </c>
    </row>
    <row r="8" spans="2:11" ht="35.1" customHeight="1">
      <c r="B8" s="51" t="s">
        <v>16</v>
      </c>
      <c r="C8" s="51"/>
      <c r="D8" s="33">
        <v>3300</v>
      </c>
      <c r="E8" s="34"/>
      <c r="I8" s="12"/>
      <c r="J8" s="13"/>
    </row>
    <row r="9" spans="2:11" ht="35.1" customHeight="1">
      <c r="H9" s="39"/>
      <c r="I9" s="39"/>
      <c r="J9" s="39"/>
    </row>
    <row r="10" spans="2:11" ht="35.1" customHeight="1">
      <c r="B10" s="51" t="s">
        <v>17</v>
      </c>
      <c r="C10" s="51"/>
      <c r="D10" s="51" t="s">
        <v>18</v>
      </c>
      <c r="E10" s="53" t="s">
        <v>19</v>
      </c>
      <c r="F10" s="53" t="s">
        <v>20</v>
      </c>
      <c r="G10" s="53"/>
      <c r="H10" s="51" t="s">
        <v>21</v>
      </c>
      <c r="I10" s="51"/>
      <c r="J10" s="51"/>
    </row>
    <row r="11" spans="2:11" s="3" customFormat="1" ht="35.1" customHeight="1">
      <c r="B11" s="51"/>
      <c r="C11" s="51"/>
      <c r="D11" s="51"/>
      <c r="E11" s="51"/>
      <c r="F11" s="53"/>
      <c r="G11" s="53"/>
      <c r="H11" s="51"/>
      <c r="I11" s="51"/>
      <c r="J11" s="51"/>
    </row>
    <row r="12" spans="2:11" ht="49.9" customHeight="1">
      <c r="B12" s="51"/>
      <c r="C12" s="51"/>
      <c r="D12" s="51"/>
      <c r="E12" s="51"/>
      <c r="F12" s="53"/>
      <c r="G12" s="53"/>
      <c r="H12" s="53" t="s">
        <v>22</v>
      </c>
      <c r="I12" s="53"/>
      <c r="J12" s="14" t="s">
        <v>23</v>
      </c>
      <c r="K12" s="20"/>
    </row>
    <row r="13" spans="2:11" ht="35.1" customHeight="1">
      <c r="B13" s="52" t="s">
        <v>24</v>
      </c>
      <c r="C13" s="52"/>
      <c r="D13" s="16" t="s">
        <v>25</v>
      </c>
      <c r="E13" s="17" t="s">
        <v>26</v>
      </c>
      <c r="F13" s="49" t="s">
        <v>27</v>
      </c>
      <c r="G13" s="49"/>
      <c r="H13" s="18">
        <v>600</v>
      </c>
      <c r="I13" s="19" t="s">
        <v>28</v>
      </c>
      <c r="J13" s="29">
        <f>H13/D7</f>
        <v>0.18181818181818182</v>
      </c>
      <c r="K13" s="20"/>
    </row>
    <row r="14" spans="2:11" ht="35.1" customHeight="1">
      <c r="B14" s="52" t="s">
        <v>29</v>
      </c>
      <c r="C14" s="52"/>
      <c r="D14" s="16" t="s">
        <v>30</v>
      </c>
      <c r="E14" s="17" t="s">
        <v>31</v>
      </c>
      <c r="F14" s="49" t="s">
        <v>32</v>
      </c>
      <c r="G14" s="49"/>
      <c r="H14" s="18">
        <v>200</v>
      </c>
      <c r="I14" s="19" t="s">
        <v>28</v>
      </c>
      <c r="J14" s="29">
        <f>H14/D7</f>
        <v>6.0606060606060608E-2</v>
      </c>
    </row>
    <row r="15" spans="2:11" ht="35.1" customHeight="1">
      <c r="B15" s="49" t="s">
        <v>33</v>
      </c>
      <c r="C15" s="49"/>
      <c r="D15" s="16" t="s">
        <v>34</v>
      </c>
      <c r="E15" s="17" t="s">
        <v>31</v>
      </c>
      <c r="F15" s="49" t="s">
        <v>35</v>
      </c>
      <c r="G15" s="49"/>
      <c r="H15" s="18">
        <v>300</v>
      </c>
      <c r="I15" s="19" t="s">
        <v>28</v>
      </c>
      <c r="J15" s="29">
        <f>H15/D7</f>
        <v>9.0909090909090912E-2</v>
      </c>
    </row>
    <row r="16" spans="2:11" ht="35.1" customHeight="1">
      <c r="B16" s="52" t="s">
        <v>36</v>
      </c>
      <c r="C16" s="52"/>
      <c r="D16" s="16" t="s">
        <v>37</v>
      </c>
      <c r="E16" s="17" t="s">
        <v>31</v>
      </c>
      <c r="F16" s="49" t="s">
        <v>35</v>
      </c>
      <c r="G16" s="49"/>
      <c r="H16" s="18">
        <v>400</v>
      </c>
      <c r="I16" s="19" t="s">
        <v>28</v>
      </c>
      <c r="J16" s="29">
        <f>H16/D7</f>
        <v>0.12121212121212122</v>
      </c>
    </row>
    <row r="17" spans="2:10" ht="35.1" customHeight="1">
      <c r="B17" s="52" t="s">
        <v>38</v>
      </c>
      <c r="C17" s="52"/>
      <c r="D17" s="16" t="s">
        <v>39</v>
      </c>
      <c r="E17" s="17" t="s">
        <v>31</v>
      </c>
      <c r="F17" s="49" t="s">
        <v>35</v>
      </c>
      <c r="G17" s="49"/>
      <c r="H17" s="18">
        <v>500</v>
      </c>
      <c r="I17" s="19" t="s">
        <v>28</v>
      </c>
      <c r="J17" s="29">
        <f>H17/D7</f>
        <v>0.15151515151515152</v>
      </c>
    </row>
    <row r="18" spans="2:10" ht="35.1" customHeight="1">
      <c r="B18" s="52" t="s">
        <v>40</v>
      </c>
      <c r="C18" s="52"/>
      <c r="D18" s="16" t="s">
        <v>41</v>
      </c>
      <c r="E18" s="17" t="s">
        <v>31</v>
      </c>
      <c r="F18" s="49" t="s">
        <v>35</v>
      </c>
      <c r="G18" s="49"/>
      <c r="H18" s="18">
        <v>200</v>
      </c>
      <c r="I18" s="19" t="s">
        <v>28</v>
      </c>
      <c r="J18" s="29">
        <f>H18/D7</f>
        <v>6.0606060606060608E-2</v>
      </c>
    </row>
    <row r="19" spans="2:10" ht="35.1" customHeight="1">
      <c r="B19" s="52" t="s">
        <v>42</v>
      </c>
      <c r="C19" s="52"/>
      <c r="D19" s="16" t="s">
        <v>43</v>
      </c>
      <c r="E19" s="17" t="s">
        <v>31</v>
      </c>
      <c r="F19" s="49" t="s">
        <v>35</v>
      </c>
      <c r="G19" s="49"/>
      <c r="H19" s="18">
        <v>900</v>
      </c>
      <c r="I19" s="19" t="s">
        <v>28</v>
      </c>
      <c r="J19" s="29">
        <f>H19/D7</f>
        <v>0.27272727272727271</v>
      </c>
    </row>
    <row r="20" spans="2:10" ht="35.1" customHeight="1">
      <c r="B20" s="52" t="s">
        <v>44</v>
      </c>
      <c r="C20" s="52"/>
      <c r="D20" s="16" t="s">
        <v>45</v>
      </c>
      <c r="E20" s="17" t="s">
        <v>31</v>
      </c>
      <c r="F20" s="49" t="s">
        <v>35</v>
      </c>
      <c r="G20" s="49"/>
      <c r="H20" s="18">
        <v>200</v>
      </c>
      <c r="I20" s="19" t="s">
        <v>28</v>
      </c>
      <c r="J20" s="29">
        <f>H20/D7</f>
        <v>6.0606060606060608E-2</v>
      </c>
    </row>
    <row r="21" spans="2:10" ht="35.1" customHeight="1">
      <c r="B21" s="49"/>
      <c r="C21" s="49"/>
      <c r="D21" s="16"/>
      <c r="E21" s="17"/>
      <c r="F21" s="49"/>
      <c r="G21" s="49"/>
      <c r="H21" s="18"/>
      <c r="I21" s="19" t="s">
        <v>28</v>
      </c>
      <c r="J21" s="29">
        <f>H21/D7</f>
        <v>0</v>
      </c>
    </row>
    <row r="22" spans="2:10" ht="35.1" customHeight="1">
      <c r="B22" s="49"/>
      <c r="C22" s="49"/>
      <c r="D22" s="16"/>
      <c r="E22" s="17"/>
      <c r="F22" s="49"/>
      <c r="G22" s="49"/>
      <c r="H22" s="18"/>
      <c r="I22" s="19" t="s">
        <v>28</v>
      </c>
      <c r="J22" s="29">
        <f>H22/D7</f>
        <v>0</v>
      </c>
    </row>
    <row r="23" spans="2:10" ht="35.1" customHeight="1">
      <c r="B23" s="49"/>
      <c r="C23" s="49"/>
      <c r="D23" s="21"/>
      <c r="E23" s="17"/>
      <c r="F23" s="49"/>
      <c r="G23" s="49"/>
      <c r="H23" s="18"/>
      <c r="I23" s="19" t="s">
        <v>28</v>
      </c>
      <c r="J23" s="29">
        <f>H23/D7</f>
        <v>0</v>
      </c>
    </row>
    <row r="24" spans="2:10" ht="67.7" customHeight="1">
      <c r="B24" s="50"/>
      <c r="C24" s="50"/>
      <c r="D24" s="22"/>
      <c r="E24" s="14"/>
      <c r="F24" s="51"/>
      <c r="G24" s="51"/>
      <c r="H24" s="23">
        <f>SUM(H13:H23)</f>
        <v>3300</v>
      </c>
      <c r="I24" s="23" t="s">
        <v>28</v>
      </c>
      <c r="J24" s="24">
        <f>SUM(J13:J23)</f>
        <v>1</v>
      </c>
    </row>
    <row r="25" spans="2:10" s="26" customFormat="1" ht="41.1" customHeight="1">
      <c r="E25" s="27"/>
      <c r="H25" s="28" t="s">
        <v>46</v>
      </c>
      <c r="J25" s="26" t="s">
        <v>47</v>
      </c>
    </row>
  </sheetData>
  <mergeCells count="38">
    <mergeCell ref="F10:G12"/>
    <mergeCell ref="H10:J11"/>
    <mergeCell ref="H12:I12"/>
    <mergeCell ref="B1:C1"/>
    <mergeCell ref="B2:C2"/>
    <mergeCell ref="B3:C3"/>
    <mergeCell ref="B4:C4"/>
    <mergeCell ref="B5:C5"/>
    <mergeCell ref="B6:C6"/>
    <mergeCell ref="B7:C7"/>
    <mergeCell ref="B8:C8"/>
    <mergeCell ref="B10:C12"/>
    <mergeCell ref="D10:D12"/>
    <mergeCell ref="E10:E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s>
  <phoneticPr fontId="2"/>
  <dataValidations count="2">
    <dataValidation type="list" allowBlank="1" showInputMessage="1" showErrorMessage="1" sqref="E13:E23" xr:uid="{E2460297-8327-4997-B044-FA0FA562448E}">
      <formula1>"区域内,区域外"</formula1>
    </dataValidation>
    <dataValidation type="list" allowBlank="1" showInputMessage="1" showErrorMessage="1" sqref="E24" xr:uid="{C886606F-6618-4084-86FE-0ED62C5E8968}">
      <formula1>"市内,市外"</formula1>
    </dataValidation>
  </dataValidations>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C9D1-5C3D-4639-AA38-6BED003CA61F}">
  <sheetPr>
    <pageSetUpPr fitToPage="1"/>
  </sheetPr>
  <dimension ref="B1:K25"/>
  <sheetViews>
    <sheetView zoomScale="55" zoomScaleNormal="55" workbookViewId="0">
      <selection activeCell="B24" sqref="B24:I24"/>
    </sheetView>
  </sheetViews>
  <sheetFormatPr defaultColWidth="9" defaultRowHeight="15"/>
  <cols>
    <col min="1" max="1" width="5.125" style="2" customWidth="1"/>
    <col min="2" max="2" width="8.125" style="2" customWidth="1"/>
    <col min="3" max="3" width="21.375" style="2" customWidth="1"/>
    <col min="4" max="4" width="65.5" style="2" customWidth="1"/>
    <col min="5" max="5" width="13.5" style="3" customWidth="1"/>
    <col min="6" max="6" width="22.375" style="2" customWidth="1"/>
    <col min="7" max="7" width="19.875" style="2" customWidth="1"/>
    <col min="8" max="8" width="19.5" style="2" customWidth="1"/>
    <col min="9" max="9" width="6.625" style="2" customWidth="1"/>
    <col min="10" max="10" width="16.625" style="2" customWidth="1"/>
    <col min="11" max="15" width="9" style="2"/>
    <col min="16" max="16" width="16.5" style="2" customWidth="1"/>
    <col min="17" max="17" width="28.625" style="2" customWidth="1"/>
    <col min="18" max="23" width="9" style="2"/>
    <col min="24" max="24" width="44.25" style="2" customWidth="1"/>
    <col min="25" max="16384" width="9" style="2"/>
  </cols>
  <sheetData>
    <row r="1" spans="2:11" ht="35.1" customHeight="1">
      <c r="B1" s="51" t="s">
        <v>2</v>
      </c>
      <c r="C1" s="51"/>
      <c r="D1" s="1" t="s">
        <v>1</v>
      </c>
    </row>
    <row r="2" spans="2:11" ht="35.1" customHeight="1">
      <c r="B2" s="51" t="s">
        <v>3</v>
      </c>
      <c r="C2" s="51"/>
      <c r="D2" s="15"/>
      <c r="E2" s="31"/>
      <c r="F2" s="32" t="b">
        <v>0</v>
      </c>
      <c r="G2" s="4" t="s">
        <v>4</v>
      </c>
    </row>
    <row r="3" spans="2:11" ht="35.1" customHeight="1">
      <c r="B3" s="51" t="s">
        <v>5</v>
      </c>
      <c r="C3" s="51"/>
      <c r="D3" s="15"/>
      <c r="E3" s="31"/>
      <c r="F3" s="32" t="b">
        <v>0</v>
      </c>
      <c r="G3" s="4" t="s">
        <v>6</v>
      </c>
    </row>
    <row r="4" spans="2:11" ht="35.1" customHeight="1">
      <c r="B4" s="51" t="s">
        <v>7</v>
      </c>
      <c r="C4" s="51"/>
      <c r="D4" s="15"/>
      <c r="E4" s="31"/>
      <c r="F4" s="32" t="b">
        <v>0</v>
      </c>
      <c r="G4" s="4" t="s">
        <v>8</v>
      </c>
    </row>
    <row r="5" spans="2:11" ht="35.1" customHeight="1" thickBot="1">
      <c r="B5" s="51" t="s">
        <v>9</v>
      </c>
      <c r="C5" s="51"/>
      <c r="D5" s="15"/>
      <c r="E5" s="31"/>
      <c r="F5" s="32" t="b">
        <v>0</v>
      </c>
      <c r="G5" s="4" t="s">
        <v>10</v>
      </c>
    </row>
    <row r="6" spans="2:11" ht="35.1" customHeight="1" thickBot="1">
      <c r="B6" s="51" t="s">
        <v>11</v>
      </c>
      <c r="C6" s="51"/>
      <c r="D6" s="33"/>
      <c r="E6" s="34"/>
      <c r="G6" s="6" t="s">
        <v>12</v>
      </c>
      <c r="H6" s="7">
        <f>SUMIF(E:E, "区域内", H:H)</f>
        <v>0</v>
      </c>
      <c r="I6" s="7" t="s">
        <v>13</v>
      </c>
      <c r="J6" s="8" t="e">
        <f>H6/D7</f>
        <v>#DIV/0!</v>
      </c>
    </row>
    <row r="7" spans="2:11" ht="35.1" customHeight="1" thickBot="1">
      <c r="B7" s="51" t="s">
        <v>14</v>
      </c>
      <c r="C7" s="51"/>
      <c r="D7" s="33"/>
      <c r="E7" s="34"/>
      <c r="G7" s="9" t="s">
        <v>15</v>
      </c>
      <c r="H7" s="10">
        <f>SUMIF(E:E, "区域外", H:H)</f>
        <v>0</v>
      </c>
      <c r="I7" s="10" t="s">
        <v>13</v>
      </c>
      <c r="J7" s="11" t="e">
        <f>H7/D7</f>
        <v>#DIV/0!</v>
      </c>
    </row>
    <row r="8" spans="2:11" ht="35.1" customHeight="1">
      <c r="B8" s="51" t="s">
        <v>16</v>
      </c>
      <c r="C8" s="51"/>
      <c r="D8" s="33"/>
      <c r="E8" s="34"/>
      <c r="G8" s="12"/>
      <c r="H8" s="12"/>
      <c r="I8" s="12"/>
      <c r="J8" s="38"/>
    </row>
    <row r="9" spans="2:11" ht="35.1" customHeight="1">
      <c r="H9" s="39"/>
      <c r="I9" s="39"/>
      <c r="J9" s="39"/>
    </row>
    <row r="10" spans="2:11" ht="35.1" customHeight="1">
      <c r="B10" s="51" t="s">
        <v>17</v>
      </c>
      <c r="C10" s="51"/>
      <c r="D10" s="51" t="s">
        <v>18</v>
      </c>
      <c r="E10" s="53" t="s">
        <v>19</v>
      </c>
      <c r="F10" s="53" t="s">
        <v>20</v>
      </c>
      <c r="G10" s="53"/>
      <c r="H10" s="51" t="s">
        <v>21</v>
      </c>
      <c r="I10" s="51"/>
      <c r="J10" s="51"/>
    </row>
    <row r="11" spans="2:11" s="3" customFormat="1" ht="35.1" customHeight="1">
      <c r="B11" s="51"/>
      <c r="C11" s="51"/>
      <c r="D11" s="51"/>
      <c r="E11" s="51"/>
      <c r="F11" s="53"/>
      <c r="G11" s="53"/>
      <c r="H11" s="51"/>
      <c r="I11" s="51"/>
      <c r="J11" s="51"/>
    </row>
    <row r="12" spans="2:11" ht="49.9" customHeight="1">
      <c r="B12" s="51"/>
      <c r="C12" s="51"/>
      <c r="D12" s="51"/>
      <c r="E12" s="51"/>
      <c r="F12" s="53"/>
      <c r="G12" s="53"/>
      <c r="H12" s="53" t="s">
        <v>22</v>
      </c>
      <c r="I12" s="53"/>
      <c r="J12" s="14" t="s">
        <v>23</v>
      </c>
      <c r="K12" s="20"/>
    </row>
    <row r="13" spans="2:11" ht="35.1" customHeight="1">
      <c r="B13" s="54"/>
      <c r="C13" s="52"/>
      <c r="D13" s="46"/>
      <c r="E13" s="17"/>
      <c r="F13" s="55"/>
      <c r="G13" s="49"/>
      <c r="H13" s="18"/>
      <c r="I13" s="19" t="s">
        <v>28</v>
      </c>
      <c r="J13" s="29" t="e">
        <f>H13/D7</f>
        <v>#DIV/0!</v>
      </c>
      <c r="K13" s="20"/>
    </row>
    <row r="14" spans="2:11" ht="35.1" customHeight="1">
      <c r="B14" s="52"/>
      <c r="C14" s="52"/>
      <c r="D14" s="16"/>
      <c r="E14" s="17"/>
      <c r="F14" s="55"/>
      <c r="G14" s="49"/>
      <c r="H14" s="18"/>
      <c r="I14" s="19" t="s">
        <v>28</v>
      </c>
      <c r="J14" s="29" t="e">
        <f>H14/D7</f>
        <v>#DIV/0!</v>
      </c>
    </row>
    <row r="15" spans="2:11" ht="35.1" customHeight="1">
      <c r="B15" s="49"/>
      <c r="C15" s="49"/>
      <c r="D15" s="16"/>
      <c r="E15" s="17"/>
      <c r="F15" s="49"/>
      <c r="G15" s="49"/>
      <c r="H15" s="18"/>
      <c r="I15" s="19" t="s">
        <v>28</v>
      </c>
      <c r="J15" s="29" t="e">
        <f>H15/D7</f>
        <v>#DIV/0!</v>
      </c>
    </row>
    <row r="16" spans="2:11" ht="35.1" customHeight="1">
      <c r="B16" s="52"/>
      <c r="C16" s="52"/>
      <c r="D16" s="16"/>
      <c r="E16" s="17"/>
      <c r="F16" s="49"/>
      <c r="G16" s="49"/>
      <c r="H16" s="18"/>
      <c r="I16" s="19" t="s">
        <v>28</v>
      </c>
      <c r="J16" s="29" t="e">
        <f>H16/D7</f>
        <v>#DIV/0!</v>
      </c>
    </row>
    <row r="17" spans="2:10" ht="35.1" customHeight="1">
      <c r="B17" s="52"/>
      <c r="C17" s="52"/>
      <c r="D17" s="16"/>
      <c r="E17" s="17"/>
      <c r="F17" s="49"/>
      <c r="G17" s="49"/>
      <c r="H17" s="18"/>
      <c r="I17" s="19" t="s">
        <v>28</v>
      </c>
      <c r="J17" s="29" t="e">
        <f>H17/D7</f>
        <v>#DIV/0!</v>
      </c>
    </row>
    <row r="18" spans="2:10" ht="35.1" customHeight="1">
      <c r="B18" s="52"/>
      <c r="C18" s="52"/>
      <c r="D18" s="16"/>
      <c r="E18" s="17"/>
      <c r="F18" s="49"/>
      <c r="G18" s="49"/>
      <c r="H18" s="18"/>
      <c r="I18" s="19" t="s">
        <v>28</v>
      </c>
      <c r="J18" s="29" t="e">
        <f>H18/D7</f>
        <v>#DIV/0!</v>
      </c>
    </row>
    <row r="19" spans="2:10" ht="35.1" customHeight="1">
      <c r="B19" s="52"/>
      <c r="C19" s="52"/>
      <c r="D19" s="16"/>
      <c r="E19" s="17"/>
      <c r="F19" s="49"/>
      <c r="G19" s="49"/>
      <c r="H19" s="18"/>
      <c r="I19" s="19" t="s">
        <v>28</v>
      </c>
      <c r="J19" s="29" t="e">
        <f>H19/D7</f>
        <v>#DIV/0!</v>
      </c>
    </row>
    <row r="20" spans="2:10" ht="35.1" customHeight="1">
      <c r="B20" s="52"/>
      <c r="C20" s="52"/>
      <c r="D20" s="16"/>
      <c r="E20" s="17"/>
      <c r="F20" s="49"/>
      <c r="G20" s="49"/>
      <c r="H20" s="18"/>
      <c r="I20" s="19" t="s">
        <v>28</v>
      </c>
      <c r="J20" s="29" t="e">
        <f>H20/D7</f>
        <v>#DIV/0!</v>
      </c>
    </row>
    <row r="21" spans="2:10" ht="35.1" customHeight="1">
      <c r="B21" s="49"/>
      <c r="C21" s="49"/>
      <c r="D21" s="16"/>
      <c r="E21" s="17"/>
      <c r="F21" s="49"/>
      <c r="G21" s="49"/>
      <c r="H21" s="18"/>
      <c r="I21" s="19" t="s">
        <v>28</v>
      </c>
      <c r="J21" s="29" t="e">
        <f>H21/D7</f>
        <v>#DIV/0!</v>
      </c>
    </row>
    <row r="22" spans="2:10" ht="35.1" customHeight="1">
      <c r="B22" s="49"/>
      <c r="C22" s="49"/>
      <c r="D22" s="16"/>
      <c r="E22" s="17"/>
      <c r="F22" s="49"/>
      <c r="G22" s="49"/>
      <c r="H22" s="18"/>
      <c r="I22" s="19" t="s">
        <v>28</v>
      </c>
      <c r="J22" s="29" t="e">
        <f>H22/D7</f>
        <v>#DIV/0!</v>
      </c>
    </row>
    <row r="23" spans="2:10" ht="35.1" customHeight="1">
      <c r="B23" s="49"/>
      <c r="C23" s="49"/>
      <c r="D23" s="21"/>
      <c r="E23" s="17"/>
      <c r="F23" s="49"/>
      <c r="G23" s="49"/>
      <c r="H23" s="18"/>
      <c r="I23" s="19" t="s">
        <v>28</v>
      </c>
      <c r="J23" s="29" t="e">
        <f>H23/D7</f>
        <v>#DIV/0!</v>
      </c>
    </row>
    <row r="24" spans="2:10" ht="67.7" customHeight="1">
      <c r="B24" s="50"/>
      <c r="C24" s="50"/>
      <c r="D24" s="22"/>
      <c r="E24" s="14"/>
      <c r="F24" s="51"/>
      <c r="G24" s="51"/>
      <c r="H24" s="23">
        <f>SUM(H13:H23)</f>
        <v>0</v>
      </c>
      <c r="I24" s="19" t="s">
        <v>28</v>
      </c>
      <c r="J24" s="24" t="e">
        <f>SUM(J13:J23)</f>
        <v>#DIV/0!</v>
      </c>
    </row>
    <row r="25" spans="2:10" s="26" customFormat="1" ht="41.1" customHeight="1">
      <c r="E25" s="27"/>
      <c r="H25" s="30" t="s">
        <v>46</v>
      </c>
      <c r="J25" s="26" t="s">
        <v>47</v>
      </c>
    </row>
  </sheetData>
  <mergeCells count="38">
    <mergeCell ref="B23:C23"/>
    <mergeCell ref="F23:G23"/>
    <mergeCell ref="B24:C24"/>
    <mergeCell ref="F24:G24"/>
    <mergeCell ref="B20:C20"/>
    <mergeCell ref="F20:G20"/>
    <mergeCell ref="B21:C21"/>
    <mergeCell ref="F21:G21"/>
    <mergeCell ref="B22:C22"/>
    <mergeCell ref="F22:G22"/>
    <mergeCell ref="B17:C17"/>
    <mergeCell ref="F17:G17"/>
    <mergeCell ref="B18:C18"/>
    <mergeCell ref="F18:G18"/>
    <mergeCell ref="B19:C19"/>
    <mergeCell ref="F19:G19"/>
    <mergeCell ref="B14:C14"/>
    <mergeCell ref="F14:G14"/>
    <mergeCell ref="B15:C15"/>
    <mergeCell ref="F15:G15"/>
    <mergeCell ref="B16:C16"/>
    <mergeCell ref="F16:G16"/>
    <mergeCell ref="F10:G12"/>
    <mergeCell ref="H10:J11"/>
    <mergeCell ref="H12:I12"/>
    <mergeCell ref="B13:C13"/>
    <mergeCell ref="F13:G13"/>
    <mergeCell ref="B7:C7"/>
    <mergeCell ref="B8:C8"/>
    <mergeCell ref="B10:C12"/>
    <mergeCell ref="D10:D12"/>
    <mergeCell ref="E10:E12"/>
    <mergeCell ref="B6:C6"/>
    <mergeCell ref="B1:C1"/>
    <mergeCell ref="B2:C2"/>
    <mergeCell ref="B3:C3"/>
    <mergeCell ref="B4:C4"/>
    <mergeCell ref="B5:C5"/>
  </mergeCells>
  <phoneticPr fontId="2"/>
  <dataValidations count="2">
    <dataValidation type="list" allowBlank="1" showInputMessage="1" showErrorMessage="1" sqref="E24" xr:uid="{4AC008C0-089A-4D75-9F65-F915330F1B45}">
      <formula1>"市内,市外"</formula1>
    </dataValidation>
    <dataValidation type="list" allowBlank="1" showInputMessage="1" showErrorMessage="1" sqref="E13:E23" xr:uid="{43CA534E-2CD2-4DF4-8005-3FCA11A9DFFD}">
      <formula1>"区域内,区域外"</formula1>
    </dataValidation>
  </dataValidation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969B-6BF6-4856-85B1-591DF23FAC5E}">
  <sheetPr>
    <pageSetUpPr fitToPage="1"/>
  </sheetPr>
  <dimension ref="A1:M41"/>
  <sheetViews>
    <sheetView workbookViewId="0">
      <selection activeCell="M19" sqref="M19"/>
    </sheetView>
  </sheetViews>
  <sheetFormatPr defaultColWidth="8.875" defaultRowHeight="15"/>
  <cols>
    <col min="1" max="1" width="8.875" style="2"/>
    <col min="2" max="2" width="10.875" style="2" customWidth="1"/>
    <col min="3" max="16384" width="8.875" style="2"/>
  </cols>
  <sheetData>
    <row r="1" spans="1:11">
      <c r="A1" s="3"/>
    </row>
    <row r="3" spans="1:11">
      <c r="A3" s="45" t="str">
        <f>入力箇所!D1</f>
        <v>南さつま市</v>
      </c>
      <c r="B3" s="47" t="s">
        <v>69</v>
      </c>
      <c r="I3" s="2">
        <f>入力箇所!D3</f>
        <v>0</v>
      </c>
    </row>
    <row r="6" spans="1:11">
      <c r="B6" s="2">
        <f>入力箇所!D2</f>
        <v>0</v>
      </c>
    </row>
    <row r="7" spans="1:11">
      <c r="B7" s="2" t="s">
        <v>52</v>
      </c>
      <c r="C7" s="44" t="str">
        <f>入力箇所!D1</f>
        <v>南さつま市</v>
      </c>
      <c r="D7" s="2" t="s">
        <v>53</v>
      </c>
    </row>
    <row r="8" spans="1:11">
      <c r="B8" s="40" t="e">
        <f>入力箇所!J6</f>
        <v>#DIV/0!</v>
      </c>
      <c r="C8" s="2" t="s">
        <v>54</v>
      </c>
    </row>
    <row r="9" spans="1:11">
      <c r="B9" s="2" t="s">
        <v>55</v>
      </c>
    </row>
    <row r="10" spans="1:11">
      <c r="K10" s="3"/>
    </row>
    <row r="11" spans="1:11">
      <c r="B11" s="41" t="b">
        <v>1</v>
      </c>
      <c r="C11" s="2" t="s">
        <v>56</v>
      </c>
    </row>
    <row r="12" spans="1:11">
      <c r="C12" s="2" t="s">
        <v>57</v>
      </c>
    </row>
    <row r="13" spans="1:11">
      <c r="C13" s="2" t="s">
        <v>58</v>
      </c>
      <c r="H13" s="42">
        <f>入力箇所!D7</f>
        <v>0</v>
      </c>
      <c r="I13" s="2" t="s">
        <v>59</v>
      </c>
    </row>
    <row r="14" spans="1:11">
      <c r="C14" s="2" t="s">
        <v>60</v>
      </c>
    </row>
    <row r="15" spans="1:11">
      <c r="C15" s="2" t="s">
        <v>61</v>
      </c>
      <c r="H15" s="43">
        <f>入力箇所!H7</f>
        <v>0</v>
      </c>
      <c r="I15" s="2" t="s">
        <v>59</v>
      </c>
    </row>
    <row r="17" spans="2:13">
      <c r="B17" s="41" t="b">
        <v>0</v>
      </c>
      <c r="C17" s="2" t="s">
        <v>62</v>
      </c>
    </row>
    <row r="18" spans="2:13">
      <c r="C18" s="2" t="s">
        <v>63</v>
      </c>
    </row>
    <row r="19" spans="2:13">
      <c r="B19" s="56" t="str">
        <f>IF(入力箇所!L25="","",入力箇所!L25)</f>
        <v/>
      </c>
      <c r="C19" s="57"/>
      <c r="D19" s="57"/>
      <c r="E19" s="57"/>
      <c r="F19" s="57"/>
      <c r="G19" s="57"/>
      <c r="H19" s="57"/>
      <c r="I19" s="58"/>
      <c r="M19" s="48" t="s">
        <v>70</v>
      </c>
    </row>
    <row r="20" spans="2:13">
      <c r="B20" s="59"/>
      <c r="C20" s="60"/>
      <c r="D20" s="60"/>
      <c r="E20" s="60"/>
      <c r="F20" s="60"/>
      <c r="G20" s="60"/>
      <c r="H20" s="60"/>
      <c r="I20" s="61"/>
    </row>
    <row r="21" spans="2:13">
      <c r="B21" s="62"/>
      <c r="C21" s="63"/>
      <c r="D21" s="63"/>
      <c r="E21" s="63"/>
      <c r="F21" s="63"/>
      <c r="G21" s="63"/>
      <c r="H21" s="63"/>
      <c r="I21" s="64"/>
    </row>
    <row r="23" spans="2:13">
      <c r="B23" s="2" t="s">
        <v>64</v>
      </c>
    </row>
    <row r="24" spans="2:13">
      <c r="B24" s="66"/>
      <c r="C24" s="66"/>
      <c r="D24" s="66"/>
      <c r="E24" s="66"/>
      <c r="F24" s="66"/>
      <c r="G24" s="66"/>
      <c r="H24" s="66"/>
      <c r="I24" s="66"/>
    </row>
    <row r="25" spans="2:13">
      <c r="B25" s="2" t="s">
        <v>65</v>
      </c>
      <c r="E25" s="25">
        <f>入力箇所!D8</f>
        <v>0</v>
      </c>
      <c r="F25" s="2" t="s">
        <v>66</v>
      </c>
    </row>
    <row r="27" spans="2:13">
      <c r="B27" s="60" t="s">
        <v>67</v>
      </c>
      <c r="C27" s="65"/>
      <c r="D27" s="65"/>
      <c r="E27" s="65"/>
      <c r="F27" s="65"/>
      <c r="G27" s="65"/>
      <c r="H27" s="65"/>
      <c r="I27" s="65"/>
    </row>
    <row r="28" spans="2:13">
      <c r="B28" s="65"/>
      <c r="C28" s="65"/>
      <c r="D28" s="65"/>
      <c r="E28" s="65"/>
      <c r="F28" s="65"/>
      <c r="G28" s="65"/>
      <c r="H28" s="65"/>
      <c r="I28" s="65"/>
    </row>
    <row r="29" spans="2:13">
      <c r="B29" s="65"/>
      <c r="C29" s="65"/>
      <c r="D29" s="65"/>
      <c r="E29" s="65"/>
      <c r="F29" s="65"/>
      <c r="G29" s="65"/>
      <c r="H29" s="65"/>
      <c r="I29" s="65"/>
    </row>
    <row r="30" spans="2:13">
      <c r="B30" s="65"/>
      <c r="C30" s="65"/>
      <c r="D30" s="65"/>
      <c r="E30" s="65"/>
      <c r="F30" s="65"/>
      <c r="G30" s="65"/>
      <c r="H30" s="65"/>
      <c r="I30" s="65"/>
    </row>
    <row r="31" spans="2:13">
      <c r="B31" s="65"/>
      <c r="C31" s="65"/>
      <c r="D31" s="65"/>
      <c r="E31" s="65"/>
      <c r="F31" s="65"/>
      <c r="G31" s="65"/>
      <c r="H31" s="65"/>
      <c r="I31" s="65"/>
    </row>
    <row r="32" spans="2:13">
      <c r="B32" s="65"/>
      <c r="C32" s="65"/>
      <c r="D32" s="65"/>
      <c r="E32" s="65"/>
      <c r="F32" s="65"/>
      <c r="G32" s="65"/>
      <c r="H32" s="65"/>
      <c r="I32" s="65"/>
    </row>
    <row r="33" spans="2:9">
      <c r="B33" s="65"/>
      <c r="C33" s="65"/>
      <c r="D33" s="65"/>
      <c r="E33" s="65"/>
      <c r="F33" s="65"/>
      <c r="G33" s="65"/>
      <c r="H33" s="65"/>
      <c r="I33" s="65"/>
    </row>
    <row r="35" spans="2:9">
      <c r="B35" s="60" t="s">
        <v>68</v>
      </c>
      <c r="C35" s="65"/>
      <c r="D35" s="65"/>
      <c r="E35" s="65"/>
      <c r="F35" s="65"/>
      <c r="G35" s="65"/>
      <c r="H35" s="65"/>
      <c r="I35" s="65"/>
    </row>
    <row r="36" spans="2:9">
      <c r="B36" s="65"/>
      <c r="C36" s="65"/>
      <c r="D36" s="65"/>
      <c r="E36" s="65"/>
      <c r="F36" s="65"/>
      <c r="G36" s="65"/>
      <c r="H36" s="65"/>
      <c r="I36" s="65"/>
    </row>
    <row r="37" spans="2:9">
      <c r="B37" s="65"/>
      <c r="C37" s="65"/>
      <c r="D37" s="65"/>
      <c r="E37" s="65"/>
      <c r="F37" s="65"/>
      <c r="G37" s="65"/>
      <c r="H37" s="65"/>
      <c r="I37" s="65"/>
    </row>
    <row r="38" spans="2:9">
      <c r="B38" s="65"/>
      <c r="C38" s="65"/>
      <c r="D38" s="65"/>
      <c r="E38" s="65"/>
      <c r="F38" s="65"/>
      <c r="G38" s="65"/>
      <c r="H38" s="65"/>
      <c r="I38" s="65"/>
    </row>
    <row r="39" spans="2:9">
      <c r="B39" s="65"/>
      <c r="C39" s="65"/>
      <c r="D39" s="65"/>
      <c r="E39" s="65"/>
      <c r="F39" s="65"/>
      <c r="G39" s="65"/>
      <c r="H39" s="65"/>
      <c r="I39" s="65"/>
    </row>
    <row r="40" spans="2:9">
      <c r="B40" s="65"/>
      <c r="C40" s="65"/>
      <c r="D40" s="65"/>
      <c r="E40" s="65"/>
      <c r="F40" s="65"/>
      <c r="G40" s="65"/>
      <c r="H40" s="65"/>
      <c r="I40" s="65"/>
    </row>
    <row r="41" spans="2:9">
      <c r="B41" s="65"/>
      <c r="C41" s="65"/>
      <c r="D41" s="65"/>
      <c r="E41" s="65"/>
      <c r="F41" s="65"/>
      <c r="G41" s="65"/>
      <c r="H41" s="65"/>
      <c r="I41" s="65"/>
    </row>
  </sheetData>
  <mergeCells count="4">
    <mergeCell ref="B19:I21"/>
    <mergeCell ref="B27:I33"/>
    <mergeCell ref="B35:I41"/>
    <mergeCell ref="B24:I24"/>
  </mergeCells>
  <phoneticPr fontId="2"/>
  <pageMargins left="0.7" right="0.7" top="0.75" bottom="0.75" header="0.3" footer="0.3"/>
  <pageSetup paperSize="9" scale="8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記載例</vt:lpstr>
      <vt:lpstr>入力箇所</vt:lpstr>
      <vt:lpstr>証明書様式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2026-05-19T00:45:11Z</cp:lastPrinted>
  <dcterms:created xsi:type="dcterms:W3CDTF">2025-04-21T07:39:12Z</dcterms:created>
  <dcterms:modified xsi:type="dcterms:W3CDTF">2026-05-21T05:19:58Z</dcterms:modified>
</cp:coreProperties>
</file>